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ar.e-tar.lt/tar/ofiles/ofiles/fd4f4991202611ebb0038a8cd8ff585f_XnGYv5/79620620202811ebb0038a8cd8ff585f/workingCopy/bodyAttachments/"/>
    </mc:Choice>
  </mc:AlternateContent>
  <bookViews>
    <workbookView xWindow="0" yWindow="0" windowWidth="19200" windowHeight="7305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22" i="1" l="1"/>
  <c r="I17" i="1"/>
  <c r="I18" i="1"/>
  <c r="I19" i="1"/>
  <c r="I20" i="1"/>
  <c r="I21" i="1"/>
  <c r="I16" i="1"/>
  <c r="I23" i="1" l="1"/>
  <c r="G22" i="1"/>
  <c r="G23" i="1" s="1"/>
  <c r="K17" i="1"/>
  <c r="K20" i="1"/>
  <c r="K21" i="1"/>
  <c r="K19" i="1"/>
  <c r="K18" i="1"/>
  <c r="K16" i="1"/>
  <c r="K22" i="1" l="1"/>
  <c r="K23" i="1" s="1"/>
</calcChain>
</file>

<file path=xl/sharedStrings.xml><?xml version="1.0" encoding="utf-8"?>
<sst xmlns="http://schemas.openxmlformats.org/spreadsheetml/2006/main" count="45" uniqueCount="41">
  <si>
    <t>PATVIRTINTA</t>
  </si>
  <si>
    <t xml:space="preserve">Lietuvos Respublikos vidaus reikalų ministro </t>
  </si>
  <si>
    <t>Projektų atrankos būdas: valstybės projektų planavimas</t>
  </si>
  <si>
    <t>Nr.</t>
  </si>
  <si>
    <t>Skiriamas finansavimas, iki (Eur)</t>
  </si>
  <si>
    <t>Bendrojo finansavimo lėšos</t>
  </si>
  <si>
    <t>Iš viso</t>
  </si>
  <si>
    <t>Pareiškėjas</t>
  </si>
  <si>
    <t>3.</t>
  </si>
  <si>
    <t>IŠ VISO LĖŠŲ 3 KONKREČIAM TIKSLUI</t>
  </si>
  <si>
    <t>NEPANAUDOTŲ LĖŠŲ LIKUTIS 3 KONKREČIAM TIKSLUI</t>
  </si>
  <si>
    <t>KONKRETUS TIKSLAS: Speciali tranzito schema</t>
  </si>
  <si>
    <t>Sienų valdymo ir vizų finansinės paramos priemonės, įtrauktos į Integruoto sienų valdymo fondą, (toliau – SVVP) ir bendrojo finansavimo lėšų paskirstymas SVVP 2021–2027 m. programos tikslams įgyvendinti, eurais</t>
  </si>
  <si>
    <t xml:space="preserve">SIENŲ VALDYMO IR VIZŲ FINANSINĖS PARAMOS PRIEMONĖS, ĮTRAUKTOS Į  INTEGRUOTO SIENŲ VALDYMO FONDĄ, 2021–2027 M. PROGRAMOS VEIKSMŲ ĮGYVENDINIMO PLANAS </t>
  </si>
  <si>
    <t>ES lėšos</t>
  </si>
  <si>
    <r>
      <rPr>
        <sz val="11"/>
        <rFont val="Times New Roman"/>
        <family val="1"/>
        <charset val="186"/>
      </rPr>
      <t>Projektas:</t>
    </r>
    <r>
      <rPr>
        <i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Papildomos URM veiklos sąnaudos 2021–2023 m.</t>
    </r>
  </si>
  <si>
    <t>Projektas: Papildomos VSAT veiklos sąnaudos 2021–2023 m.</t>
  </si>
  <si>
    <t>Projektas: Papildomos PD veiklos sąnaudos 2021–2023 m.</t>
  </si>
  <si>
    <t>Projektas: Papildomos VST veiklos sąnaudos 2021–2023 m.</t>
  </si>
  <si>
    <t>Projektas: Papildomos IRD veiklos sąnaudos 2022–2023 m.</t>
  </si>
  <si>
    <t>2020 m. IV ketv.</t>
  </si>
  <si>
    <t>Projektas: Papildomos ADIC veiklos sąnaudos 2021–2023 m. (viešieji pirkimai, atliekami pagal Lietuvos Respublikos viešųjų pirkimų, atliekamų gynybos ir saugumo srityje, įstatymą)</t>
  </si>
  <si>
    <t>3.5.</t>
  </si>
  <si>
    <t>3.5.1.</t>
  </si>
  <si>
    <t>3.5.2.</t>
  </si>
  <si>
    <t>3.5.3.</t>
  </si>
  <si>
    <t>3.5.4.</t>
  </si>
  <si>
    <t>3.5.5.</t>
  </si>
  <si>
    <t>3.5.6.</t>
  </si>
  <si>
    <t>2021 m. IV ketv.</t>
  </si>
  <si>
    <t>Konkretaus tikslo, veiksmo ir projekto pavadinimas</t>
  </si>
  <si>
    <t>IŠ VISO LĖŠŲ 3.5 VEIKSMUI</t>
  </si>
  <si>
    <t>VEIKSMAS: Papildomų veiklos sąnaudų kompensavimas</t>
  </si>
  <si>
    <t>Planuojamas kvietimo teikti paraiškas finansuoti projektą paskelbimo laikotarpis</t>
  </si>
  <si>
    <t>Užsienio reikalų ministerija</t>
  </si>
  <si>
    <t>Valstybės sienos apsaugos tarnyba prie Vidaus reikalų ministerijos</t>
  </si>
  <si>
    <t>Policijos departamentas prie Vidaus reikalų ministerijos</t>
  </si>
  <si>
    <t>Viešojo saugumo tarnyba prie Vidaus reikalų ministerijos</t>
  </si>
  <si>
    <t>Informatikos ir ryšių departamentas prie Vidaus reikalų ministerijos</t>
  </si>
  <si>
    <t>Asmens dokumentų išrašymo centras prie Vidaus reikalų ministerijos</t>
  </si>
  <si>
    <t>2020 m. lapkričio 6 d. įsakymu Nr. 1V-1145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</si>
</sst>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9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0" fontId="5" fillId="0" borderId="0" xfId="0" applyFont="1"/>
    <xf numFmtId="0" fontId="1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vertical="center"/>
    </xf>
    <xf numFmtId="43" fontId="0" fillId="0" borderId="0" xfId="0" applyNumberFormat="1"/>
    <xf numFmtId="0" fontId="7" fillId="0" borderId="3" xfId="0" applyFont="1" applyFill="1" applyBorder="1" applyAlignment="1">
      <alignment vertical="top"/>
    </xf>
    <xf numFmtId="0" fontId="7" fillId="0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top"/>
    </xf>
    <xf numFmtId="4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3" fontId="7" fillId="0" borderId="5" xfId="0" applyNumberFormat="1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3" fillId="0" borderId="1" xfId="0" applyFont="1" applyFill="1" applyBorder="1" applyAlignment="1">
      <alignment horizontal="right" vertical="top"/>
    </xf>
    <xf numFmtId="4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2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</cellXfs>
  <cellStyles count="1">
    <cellStyle name="Įprastas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15" zoomScaleNormal="115" workbookViewId="0">
      <selection activeCell="L3" sqref="L3"/>
    </sheetView>
  </sheetViews>
  <sheetFormatPr defaultRowHeight="15" x14ac:dyDescent="0.25"/>
  <cols>
    <col min="1" max="1" width="7" customWidth="1"/>
    <col min="2" max="3" width="9.140625" customWidth="1"/>
    <col min="4" max="4" width="10.42578125" customWidth="1"/>
    <col min="5" max="6" width="6.5703125" customWidth="1"/>
    <col min="7" max="8" width="8.42578125" customWidth="1"/>
    <col min="9" max="9" width="7.140625" customWidth="1"/>
    <col min="10" max="10" width="4.5703125" customWidth="1"/>
    <col min="11" max="11" width="9.140625" customWidth="1"/>
    <col min="12" max="12" width="7.85546875" customWidth="1"/>
    <col min="13" max="13" width="37.42578125" customWidth="1"/>
    <col min="14" max="14" width="9.140625" customWidth="1"/>
  </cols>
  <sheetData>
    <row r="1" spans="1:15" ht="15.75" x14ac:dyDescent="0.25">
      <c r="A1" s="1"/>
      <c r="B1" s="1"/>
      <c r="C1" s="1"/>
      <c r="D1" s="1"/>
      <c r="E1" s="1"/>
      <c r="F1" s="1"/>
      <c r="G1" s="1"/>
      <c r="H1" s="1"/>
      <c r="J1" s="11"/>
      <c r="K1" s="11"/>
      <c r="L1" s="11" t="s">
        <v>0</v>
      </c>
      <c r="M1" s="11"/>
    </row>
    <row r="2" spans="1:15" ht="15.75" x14ac:dyDescent="0.25">
      <c r="A2" s="1"/>
      <c r="B2" s="1"/>
      <c r="C2" s="1"/>
      <c r="D2" s="1"/>
      <c r="E2" s="1"/>
      <c r="F2" s="1"/>
      <c r="G2" s="1"/>
      <c r="H2" s="1"/>
      <c r="J2" s="11"/>
      <c r="K2" s="11"/>
      <c r="L2" s="11" t="s">
        <v>1</v>
      </c>
      <c r="M2" s="1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J3" s="11"/>
      <c r="K3" s="11"/>
      <c r="L3" s="11" t="s">
        <v>40</v>
      </c>
      <c r="M3" s="1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29.45" customHeight="1" x14ac:dyDescent="0.25">
      <c r="A5" s="39" t="s">
        <v>13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O5" s="4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ht="33.75" customHeight="1" x14ac:dyDescent="0.25">
      <c r="A7" s="40" t="s">
        <v>12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x14ac:dyDescent="0.25">
      <c r="A8" s="43" t="s">
        <v>2</v>
      </c>
      <c r="B8" s="43"/>
      <c r="C8" s="43"/>
      <c r="D8" s="43"/>
      <c r="E8" s="43"/>
      <c r="F8" s="43"/>
      <c r="G8" s="5"/>
      <c r="H8" s="5"/>
      <c r="I8" s="5"/>
      <c r="J8" s="5"/>
      <c r="K8" s="5"/>
      <c r="L8" s="5"/>
      <c r="M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5" ht="15" customHeight="1" x14ac:dyDescent="0.25">
      <c r="A10" s="41" t="s">
        <v>3</v>
      </c>
      <c r="B10" s="23" t="s">
        <v>30</v>
      </c>
      <c r="C10" s="23"/>
      <c r="D10" s="23"/>
      <c r="E10" s="42" t="s">
        <v>33</v>
      </c>
      <c r="F10" s="42"/>
      <c r="G10" s="42" t="s">
        <v>4</v>
      </c>
      <c r="H10" s="42"/>
      <c r="I10" s="42"/>
      <c r="J10" s="42"/>
      <c r="K10" s="42"/>
      <c r="L10" s="42"/>
      <c r="M10" s="42" t="s">
        <v>7</v>
      </c>
      <c r="N10" s="2"/>
    </row>
    <row r="11" spans="1:15" ht="15" customHeight="1" x14ac:dyDescent="0.25">
      <c r="A11" s="41"/>
      <c r="B11" s="23"/>
      <c r="C11" s="23"/>
      <c r="D11" s="23"/>
      <c r="E11" s="42"/>
      <c r="F11" s="42"/>
      <c r="G11" s="41" t="s">
        <v>14</v>
      </c>
      <c r="H11" s="41"/>
      <c r="I11" s="42" t="s">
        <v>5</v>
      </c>
      <c r="J11" s="42"/>
      <c r="K11" s="41" t="s">
        <v>6</v>
      </c>
      <c r="L11" s="41"/>
      <c r="M11" s="42"/>
      <c r="N11" s="2"/>
    </row>
    <row r="12" spans="1:15" ht="25.5" customHeight="1" x14ac:dyDescent="0.25">
      <c r="A12" s="41"/>
      <c r="B12" s="23"/>
      <c r="C12" s="23"/>
      <c r="D12" s="23"/>
      <c r="E12" s="42"/>
      <c r="F12" s="42"/>
      <c r="G12" s="41"/>
      <c r="H12" s="41"/>
      <c r="I12" s="42"/>
      <c r="J12" s="42"/>
      <c r="K12" s="41"/>
      <c r="L12" s="41"/>
      <c r="M12" s="42"/>
      <c r="N12" s="2"/>
    </row>
    <row r="13" spans="1:15" ht="43.5" customHeight="1" x14ac:dyDescent="0.25">
      <c r="A13" s="41"/>
      <c r="B13" s="23"/>
      <c r="C13" s="23"/>
      <c r="D13" s="23"/>
      <c r="E13" s="42"/>
      <c r="F13" s="42"/>
      <c r="G13" s="41"/>
      <c r="H13" s="41"/>
      <c r="I13" s="42"/>
      <c r="J13" s="42"/>
      <c r="K13" s="41"/>
      <c r="L13" s="41"/>
      <c r="M13" s="42"/>
    </row>
    <row r="14" spans="1:15" ht="16.5" customHeight="1" x14ac:dyDescent="0.25">
      <c r="A14" s="6" t="s">
        <v>8</v>
      </c>
      <c r="B14" s="20" t="s">
        <v>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5" ht="16.5" customHeight="1" x14ac:dyDescent="0.25">
      <c r="A15" s="7" t="s">
        <v>22</v>
      </c>
      <c r="B15" s="20" t="s">
        <v>32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1:15" ht="28.35" customHeight="1" x14ac:dyDescent="0.25">
      <c r="A16" s="8" t="s">
        <v>23</v>
      </c>
      <c r="B16" s="22" t="s">
        <v>15</v>
      </c>
      <c r="C16" s="22"/>
      <c r="D16" s="22"/>
      <c r="E16" s="23" t="s">
        <v>20</v>
      </c>
      <c r="F16" s="23"/>
      <c r="G16" s="17">
        <v>19980000</v>
      </c>
      <c r="H16" s="17"/>
      <c r="I16" s="18">
        <f>0</f>
        <v>0</v>
      </c>
      <c r="J16" s="18"/>
      <c r="K16" s="17">
        <f t="shared" ref="K16:K21" si="0">SUM(G16:J16)</f>
        <v>19980000</v>
      </c>
      <c r="L16" s="19"/>
      <c r="M16" s="14" t="s">
        <v>34</v>
      </c>
    </row>
    <row r="17" spans="1:15" ht="28.35" customHeight="1" x14ac:dyDescent="0.25">
      <c r="A17" s="8" t="s">
        <v>24</v>
      </c>
      <c r="B17" s="24" t="s">
        <v>16</v>
      </c>
      <c r="C17" s="22"/>
      <c r="D17" s="22"/>
      <c r="E17" s="23" t="s">
        <v>20</v>
      </c>
      <c r="F17" s="23"/>
      <c r="G17" s="17">
        <v>21000000</v>
      </c>
      <c r="H17" s="17"/>
      <c r="I17" s="18">
        <f>0</f>
        <v>0</v>
      </c>
      <c r="J17" s="18"/>
      <c r="K17" s="17">
        <f t="shared" si="0"/>
        <v>21000000</v>
      </c>
      <c r="L17" s="19"/>
      <c r="M17" s="15" t="s">
        <v>35</v>
      </c>
    </row>
    <row r="18" spans="1:15" ht="28.35" customHeight="1" x14ac:dyDescent="0.25">
      <c r="A18" s="8" t="s">
        <v>25</v>
      </c>
      <c r="B18" s="24" t="s">
        <v>17</v>
      </c>
      <c r="C18" s="24"/>
      <c r="D18" s="24"/>
      <c r="E18" s="23" t="s">
        <v>20</v>
      </c>
      <c r="F18" s="23"/>
      <c r="G18" s="19">
        <v>19320942</v>
      </c>
      <c r="H18" s="25"/>
      <c r="I18" s="18">
        <f>0</f>
        <v>0</v>
      </c>
      <c r="J18" s="18"/>
      <c r="K18" s="19">
        <f t="shared" si="0"/>
        <v>19320942</v>
      </c>
      <c r="L18" s="26"/>
      <c r="M18" s="15" t="s">
        <v>36</v>
      </c>
      <c r="O18" s="12"/>
    </row>
    <row r="19" spans="1:15" ht="29.45" customHeight="1" x14ac:dyDescent="0.25">
      <c r="A19" s="8" t="s">
        <v>26</v>
      </c>
      <c r="B19" s="24" t="s">
        <v>18</v>
      </c>
      <c r="C19" s="24"/>
      <c r="D19" s="24"/>
      <c r="E19" s="23" t="s">
        <v>20</v>
      </c>
      <c r="F19" s="23"/>
      <c r="G19" s="19">
        <v>25000</v>
      </c>
      <c r="H19" s="25"/>
      <c r="I19" s="18">
        <f>0</f>
        <v>0</v>
      </c>
      <c r="J19" s="18"/>
      <c r="K19" s="19">
        <f t="shared" si="0"/>
        <v>25000</v>
      </c>
      <c r="L19" s="26"/>
      <c r="M19" s="15" t="s">
        <v>37</v>
      </c>
    </row>
    <row r="20" spans="1:15" ht="29.45" customHeight="1" x14ac:dyDescent="0.25">
      <c r="A20" s="8" t="s">
        <v>27</v>
      </c>
      <c r="B20" s="24" t="s">
        <v>19</v>
      </c>
      <c r="C20" s="24"/>
      <c r="D20" s="24"/>
      <c r="E20" s="23" t="s">
        <v>29</v>
      </c>
      <c r="F20" s="23"/>
      <c r="G20" s="19">
        <v>971333</v>
      </c>
      <c r="H20" s="25"/>
      <c r="I20" s="18">
        <f>0</f>
        <v>0</v>
      </c>
      <c r="J20" s="18"/>
      <c r="K20" s="19">
        <f t="shared" si="0"/>
        <v>971333</v>
      </c>
      <c r="L20" s="26"/>
      <c r="M20" s="15" t="s">
        <v>38</v>
      </c>
    </row>
    <row r="21" spans="1:15" ht="84.95" customHeight="1" x14ac:dyDescent="0.25">
      <c r="A21" s="8" t="s">
        <v>28</v>
      </c>
      <c r="B21" s="24" t="s">
        <v>21</v>
      </c>
      <c r="C21" s="24"/>
      <c r="D21" s="24"/>
      <c r="E21" s="23" t="s">
        <v>20</v>
      </c>
      <c r="F21" s="23"/>
      <c r="G21" s="17">
        <v>600000</v>
      </c>
      <c r="H21" s="17"/>
      <c r="I21" s="18">
        <f>0</f>
        <v>0</v>
      </c>
      <c r="J21" s="18"/>
      <c r="K21" s="17">
        <f t="shared" si="0"/>
        <v>600000</v>
      </c>
      <c r="L21" s="19"/>
      <c r="M21" s="15" t="s">
        <v>39</v>
      </c>
    </row>
    <row r="22" spans="1:15" x14ac:dyDescent="0.25">
      <c r="A22" s="36" t="s">
        <v>31</v>
      </c>
      <c r="B22" s="36"/>
      <c r="C22" s="36"/>
      <c r="D22" s="36"/>
      <c r="E22" s="36"/>
      <c r="F22" s="36"/>
      <c r="G22" s="37">
        <f>SUM(G16:H21)</f>
        <v>61897275</v>
      </c>
      <c r="H22" s="38"/>
      <c r="I22" s="18">
        <f>SUM(I16:J21)</f>
        <v>0</v>
      </c>
      <c r="J22" s="18"/>
      <c r="K22" s="37">
        <f>SUM(K16:L21)</f>
        <v>61897275</v>
      </c>
      <c r="L22" s="37"/>
      <c r="M22" s="13"/>
    </row>
    <row r="23" spans="1:15" ht="15.75" customHeight="1" x14ac:dyDescent="0.25">
      <c r="A23" s="32" t="s">
        <v>9</v>
      </c>
      <c r="B23" s="32"/>
      <c r="C23" s="32"/>
      <c r="D23" s="32"/>
      <c r="E23" s="32"/>
      <c r="F23" s="32"/>
      <c r="G23" s="33">
        <f>SUM(G22)</f>
        <v>61897275</v>
      </c>
      <c r="H23" s="34"/>
      <c r="I23" s="35">
        <f t="shared" ref="I23" si="1">SUM(I22)</f>
        <v>0</v>
      </c>
      <c r="J23" s="35"/>
      <c r="K23" s="33">
        <f t="shared" ref="K23" si="2">SUM(K22)</f>
        <v>61897275</v>
      </c>
      <c r="L23" s="34"/>
      <c r="M23" s="16"/>
    </row>
    <row r="24" spans="1:15" ht="28.7" customHeight="1" x14ac:dyDescent="0.25">
      <c r="A24" s="27" t="s">
        <v>10</v>
      </c>
      <c r="B24" s="28"/>
      <c r="C24" s="28"/>
      <c r="D24" s="28"/>
      <c r="E24" s="28"/>
      <c r="F24" s="29"/>
      <c r="G24" s="30"/>
      <c r="H24" s="30"/>
      <c r="I24" s="30"/>
      <c r="J24" s="30"/>
      <c r="K24" s="30"/>
      <c r="L24" s="31"/>
      <c r="M24" s="16"/>
    </row>
    <row r="25" spans="1:15" x14ac:dyDescent="0.25">
      <c r="A25" s="3"/>
      <c r="B25" s="3"/>
      <c r="C25" s="3"/>
      <c r="D25" s="3"/>
      <c r="E25" s="3"/>
      <c r="F25" s="9"/>
      <c r="G25" s="3"/>
      <c r="H25" s="3"/>
      <c r="I25" s="3"/>
      <c r="J25" s="3"/>
      <c r="K25" s="3"/>
      <c r="L25" s="3"/>
      <c r="M25" s="9"/>
    </row>
    <row r="26" spans="1:15" x14ac:dyDescent="0.25">
      <c r="N26" s="10"/>
    </row>
  </sheetData>
  <mergeCells count="55">
    <mergeCell ref="B14:M14"/>
    <mergeCell ref="A5:M5"/>
    <mergeCell ref="A7:M7"/>
    <mergeCell ref="A10:A13"/>
    <mergeCell ref="B10:D13"/>
    <mergeCell ref="E10:F13"/>
    <mergeCell ref="G10:L10"/>
    <mergeCell ref="M10:M13"/>
    <mergeCell ref="G11:H13"/>
    <mergeCell ref="I11:J13"/>
    <mergeCell ref="K11:L13"/>
    <mergeCell ref="A8:F8"/>
    <mergeCell ref="A22:F22"/>
    <mergeCell ref="G22:H22"/>
    <mergeCell ref="I22:J22"/>
    <mergeCell ref="K22:L22"/>
    <mergeCell ref="B17:D17"/>
    <mergeCell ref="E17:F17"/>
    <mergeCell ref="G17:H17"/>
    <mergeCell ref="K19:L19"/>
    <mergeCell ref="K20:L20"/>
    <mergeCell ref="I20:J20"/>
    <mergeCell ref="E20:F20"/>
    <mergeCell ref="G20:H20"/>
    <mergeCell ref="B19:D19"/>
    <mergeCell ref="B20:D20"/>
    <mergeCell ref="E19:F19"/>
    <mergeCell ref="G19:H19"/>
    <mergeCell ref="A24:F24"/>
    <mergeCell ref="G24:H24"/>
    <mergeCell ref="I24:J24"/>
    <mergeCell ref="K24:L24"/>
    <mergeCell ref="A23:F23"/>
    <mergeCell ref="G23:H23"/>
    <mergeCell ref="I23:J23"/>
    <mergeCell ref="K23:L23"/>
    <mergeCell ref="I17:J17"/>
    <mergeCell ref="K17:L17"/>
    <mergeCell ref="B21:D21"/>
    <mergeCell ref="E21:F21"/>
    <mergeCell ref="G21:H21"/>
    <mergeCell ref="I21:J21"/>
    <mergeCell ref="K21:L21"/>
    <mergeCell ref="I19:J19"/>
    <mergeCell ref="B18:D18"/>
    <mergeCell ref="E18:F18"/>
    <mergeCell ref="G18:H18"/>
    <mergeCell ref="I18:J18"/>
    <mergeCell ref="K18:L18"/>
    <mergeCell ref="G16:H16"/>
    <mergeCell ref="I16:J16"/>
    <mergeCell ref="K16:L16"/>
    <mergeCell ref="B15:M15"/>
    <mergeCell ref="B16:D16"/>
    <mergeCell ref="E16:F16"/>
  </mergeCells>
  <pageMargins left="0.31496062992125984" right="0.31496062992125984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Jegerskaitė-Kinaitienė</dc:creator>
  <cp:lastModifiedBy>Gražina Balukonienė</cp:lastModifiedBy>
  <cp:lastPrinted>2020-10-30T12:48:05Z</cp:lastPrinted>
  <dcterms:created xsi:type="dcterms:W3CDTF">2020-08-27T10:24:29Z</dcterms:created>
  <dcterms:modified xsi:type="dcterms:W3CDTF">2020-11-06T12:08:31Z</dcterms:modified>
</cp:coreProperties>
</file>